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6815" windowHeight="7755"/>
  </bookViews>
  <sheets>
    <sheet name="Table_Supp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7" i="1" l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56" i="1"/>
  <c r="AC91" i="1"/>
  <c r="AC92" i="1" l="1"/>
</calcChain>
</file>

<file path=xl/sharedStrings.xml><?xml version="1.0" encoding="utf-8"?>
<sst xmlns="http://schemas.openxmlformats.org/spreadsheetml/2006/main" count="67" uniqueCount="55">
  <si>
    <t xml:space="preserve">Cervical Cancer (CC) </t>
  </si>
  <si>
    <t>Squamous Cancer Cervical (SCC)</t>
  </si>
  <si>
    <t>Adenocarcinoma (CAD)</t>
  </si>
  <si>
    <t>Squamous-Adenocarcinoma(SCC-CAD)</t>
  </si>
  <si>
    <t>SIZE</t>
  </si>
  <si>
    <t>NES</t>
  </si>
  <si>
    <t>NOM p-val</t>
  </si>
  <si>
    <t>FDR q-val</t>
  </si>
  <si>
    <t>PROTEIN DIGESTION AND ABSORPTION</t>
  </si>
  <si>
    <t>FOCAL ADHESION</t>
  </si>
  <si>
    <t>ECM-RECEPTOR INTERACTION</t>
  </si>
  <si>
    <t>SYSTEMIC LUPUS ERYTHEMATOSUS</t>
  </si>
  <si>
    <t>COMPLEMENT AND COAGULATION CASCADES</t>
  </si>
  <si>
    <t>CARDIAC MUSCLE CONTRACTION</t>
  </si>
  <si>
    <t>PAPILLOMAVIRUS </t>
  </si>
  <si>
    <t>STAPHYLOCOCCUS AUREUS INFECTION</t>
  </si>
  <si>
    <t>GLYCOLYSIS / GLUCONEOGENESIS</t>
  </si>
  <si>
    <t>LYSINE DEGRADATION</t>
  </si>
  <si>
    <t>ADHERENS JUNCTION</t>
  </si>
  <si>
    <t>PEROXISOME</t>
  </si>
  <si>
    <t>FC GAMMA R-MEDIATED PHAGOCYTOSIS</t>
  </si>
  <si>
    <t>CELL CYCLE</t>
  </si>
  <si>
    <t>ALZHEIMER'S DISEASE</t>
  </si>
  <si>
    <t>PATHOGENIC ESCHERICHIA COLI INFECTION</t>
  </si>
  <si>
    <t>ARRHYTHMOGENIC RIGHT VENTRICULAR CARDIOMYOPATHY (ARVC)</t>
  </si>
  <si>
    <t>NEUROTROPHIN SIGNALING PATHWAY</t>
  </si>
  <si>
    <t>RNA TRANSPORT</t>
  </si>
  <si>
    <t>PARKINSON'S DISEASE</t>
  </si>
  <si>
    <t>PROTEASOME</t>
  </si>
  <si>
    <t>TRYPTOPHAN METABOLISM</t>
  </si>
  <si>
    <t>GAP JUNCTION</t>
  </si>
  <si>
    <t>PYRUVATE METABOLISM</t>
  </si>
  <si>
    <t>SPLICEOSOME</t>
  </si>
  <si>
    <t>AMINOACYL-TRNA BIOSYNTHESIS</t>
  </si>
  <si>
    <t>VIRAL MYOCARDITIS</t>
  </si>
  <si>
    <t>SALIVARY SECRETION</t>
  </si>
  <si>
    <t>PROPANOATE METABOLISM</t>
  </si>
  <si>
    <t>CALCIUM SIGNALING PATHWAY</t>
  </si>
  <si>
    <t>TIGHT JUNCTION</t>
  </si>
  <si>
    <t>LONG-TERM POTENTIATION</t>
  </si>
  <si>
    <t>VALINE, LEUCINE AND ISOLEUCINE DEGRADATION</t>
  </si>
  <si>
    <t>AFRICAN TRYPANOSOMIASIS</t>
  </si>
  <si>
    <t>FRUCTOSE AND MANNOSE METABOLISM</t>
  </si>
  <si>
    <t>GALACTOSE METABOLISM</t>
  </si>
  <si>
    <t>METHANE METABOLISM</t>
  </si>
  <si>
    <t>NOD-LIKE RECEPTOR SIGNALING PATHWAY</t>
  </si>
  <si>
    <t>OOCYTE MEIOSIS</t>
  </si>
  <si>
    <t>OXIDATIVE PHOSPHORYLATION</t>
  </si>
  <si>
    <t>PENTOSE PHOSPHATE PATHWAY</t>
  </si>
  <si>
    <t>PLANT-PATHOGEN INTERACTION</t>
  </si>
  <si>
    <t>PROSTATE CANCER</t>
  </si>
  <si>
    <t>PURINE METABOLISM</t>
  </si>
  <si>
    <t>RIBOSOME</t>
  </si>
  <si>
    <t>TUBERCULOSIS</t>
  </si>
  <si>
    <t>Gene Set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</si>
</sst>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0" xfId="0" applyFill="1"/>
    <xf numFmtId="0" fontId="0" fillId="2" borderId="0" xfId="0" applyFill="1" applyBorder="1"/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workbookViewId="0"/>
  </sheetViews>
  <sheetFormatPr baseColWidth="10" defaultRowHeight="15" x14ac:dyDescent="0.25"/>
  <cols>
    <col min="1" max="1" width="61.140625" bestFit="1" customWidth="1"/>
    <col min="2" max="2" width="4.5703125" bestFit="1" customWidth="1"/>
  </cols>
  <sheetData>
    <row r="1" spans="1:14" ht="15.75" x14ac:dyDescent="0.25">
      <c r="A1" s="1"/>
      <c r="B1" s="2"/>
      <c r="C1" s="9" t="s">
        <v>0</v>
      </c>
      <c r="D1" s="9"/>
      <c r="E1" s="9"/>
      <c r="F1" s="8" t="s">
        <v>1</v>
      </c>
      <c r="G1" s="8"/>
      <c r="H1" s="8"/>
      <c r="I1" s="9" t="s">
        <v>2</v>
      </c>
      <c r="J1" s="9"/>
      <c r="K1" s="10"/>
      <c r="L1" s="11" t="s">
        <v>3</v>
      </c>
      <c r="M1" s="11"/>
      <c r="N1" s="11"/>
    </row>
    <row r="2" spans="1:14" x14ac:dyDescent="0.25">
      <c r="A2" s="12" t="s">
        <v>54</v>
      </c>
      <c r="B2" s="13" t="s">
        <v>4</v>
      </c>
      <c r="C2" s="13" t="s">
        <v>5</v>
      </c>
      <c r="D2" s="13" t="s">
        <v>6</v>
      </c>
      <c r="E2" s="6" t="s">
        <v>7</v>
      </c>
      <c r="F2" s="13" t="s">
        <v>5</v>
      </c>
      <c r="G2" s="13" t="s">
        <v>6</v>
      </c>
      <c r="H2" s="6" t="s">
        <v>7</v>
      </c>
      <c r="I2" s="14" t="s">
        <v>5</v>
      </c>
      <c r="J2" s="13" t="s">
        <v>6</v>
      </c>
      <c r="K2" s="6" t="s">
        <v>7</v>
      </c>
      <c r="L2" s="13" t="s">
        <v>5</v>
      </c>
      <c r="M2" s="13" t="s">
        <v>6</v>
      </c>
      <c r="N2" s="6" t="s">
        <v>7</v>
      </c>
    </row>
    <row r="3" spans="1:14" x14ac:dyDescent="0.25">
      <c r="A3" t="s">
        <v>18</v>
      </c>
      <c r="B3">
        <v>6</v>
      </c>
      <c r="C3" s="7">
        <v>-1.7634582999999999</v>
      </c>
      <c r="D3" s="7">
        <v>1.54639175E-2</v>
      </c>
      <c r="E3" s="7">
        <v>4.7121964000000002E-2</v>
      </c>
      <c r="F3" s="7">
        <v>-1.7141362</v>
      </c>
      <c r="G3" s="7">
        <v>2.0618556E-2</v>
      </c>
      <c r="H3" s="7">
        <v>8.3319329999999997E-2</v>
      </c>
      <c r="I3" s="7">
        <v>-1.7872006</v>
      </c>
      <c r="J3" s="7">
        <v>1.9886363000000001E-2</v>
      </c>
      <c r="K3" s="7">
        <v>5.194928E-2</v>
      </c>
      <c r="L3" s="7">
        <v>1.2757349</v>
      </c>
      <c r="M3" s="7">
        <v>0.15049751</v>
      </c>
      <c r="N3" s="7">
        <v>0.49479735000000002</v>
      </c>
    </row>
    <row r="4" spans="1:14" x14ac:dyDescent="0.25">
      <c r="A4" t="s">
        <v>41</v>
      </c>
      <c r="B4">
        <v>4</v>
      </c>
      <c r="C4" s="7">
        <v>0.96816369999999996</v>
      </c>
      <c r="D4" s="7">
        <v>0.49431819999999999</v>
      </c>
      <c r="E4" s="7">
        <v>0.92719655999999995</v>
      </c>
      <c r="F4" s="7">
        <v>1.0600197</v>
      </c>
      <c r="G4" s="7">
        <v>0.37765959999999998</v>
      </c>
      <c r="H4" s="7">
        <v>0.86420417000000005</v>
      </c>
      <c r="I4" s="7">
        <v>1.1502043</v>
      </c>
      <c r="J4" s="7">
        <v>0.28792570000000001</v>
      </c>
      <c r="K4" s="7">
        <v>0.82513150000000002</v>
      </c>
      <c r="L4" s="7">
        <v>-1.4728892</v>
      </c>
      <c r="M4" s="7">
        <v>4.6413504000000001E-2</v>
      </c>
      <c r="N4" s="7">
        <v>0.24772232999999999</v>
      </c>
    </row>
    <row r="5" spans="1:14" x14ac:dyDescent="0.25">
      <c r="A5" t="s">
        <v>22</v>
      </c>
      <c r="B5">
        <v>15</v>
      </c>
      <c r="C5" s="7">
        <v>1.4509319000000001</v>
      </c>
      <c r="D5" s="7">
        <v>5.0167225000000003E-2</v>
      </c>
      <c r="E5" s="7">
        <v>0.4202534</v>
      </c>
      <c r="F5" s="7">
        <v>1.3064452</v>
      </c>
      <c r="G5" s="7">
        <v>0.1323693</v>
      </c>
      <c r="H5" s="7">
        <v>0.66614704999999996</v>
      </c>
      <c r="I5" s="7">
        <v>1.3202373000000001</v>
      </c>
      <c r="J5" s="7">
        <v>0.14379947000000001</v>
      </c>
      <c r="K5" s="7">
        <v>1</v>
      </c>
      <c r="L5" s="7">
        <v>1.2492639000000001</v>
      </c>
      <c r="M5" s="7">
        <v>0.16281629</v>
      </c>
      <c r="N5" s="7">
        <v>0.52138996000000004</v>
      </c>
    </row>
    <row r="6" spans="1:14" x14ac:dyDescent="0.25">
      <c r="A6" t="s">
        <v>33</v>
      </c>
      <c r="B6">
        <v>3</v>
      </c>
      <c r="C6" s="7">
        <v>-0.97995215999999996</v>
      </c>
      <c r="D6" s="7">
        <v>0.4627329</v>
      </c>
      <c r="E6" s="7">
        <v>0.61231124000000003</v>
      </c>
      <c r="F6" s="7">
        <v>-0.84765254999999995</v>
      </c>
      <c r="G6" s="7">
        <v>0.68652040000000003</v>
      </c>
      <c r="H6" s="7">
        <v>0.87100374999999997</v>
      </c>
      <c r="I6" s="7">
        <v>-1.4635468</v>
      </c>
      <c r="J6" s="7">
        <v>7.6115489999999994E-2</v>
      </c>
      <c r="K6" s="7">
        <v>0.22335142999999999</v>
      </c>
      <c r="L6" s="7">
        <v>1.0589725000000001</v>
      </c>
      <c r="M6" s="7">
        <v>0.39521800000000001</v>
      </c>
      <c r="N6" s="7">
        <v>0.64698946000000002</v>
      </c>
    </row>
    <row r="7" spans="1:14" x14ac:dyDescent="0.25">
      <c r="A7" t="s">
        <v>24</v>
      </c>
      <c r="B7">
        <v>7</v>
      </c>
      <c r="C7" s="7">
        <v>-1.3597973999999999</v>
      </c>
      <c r="D7" s="7">
        <v>9.375E-2</v>
      </c>
      <c r="E7" s="7">
        <v>0.29964714999999997</v>
      </c>
      <c r="F7" s="7">
        <v>-1.1980812999999999</v>
      </c>
      <c r="G7" s="7">
        <v>0.18446602000000001</v>
      </c>
      <c r="H7" s="7">
        <v>0.54519799999999996</v>
      </c>
      <c r="I7" s="7">
        <v>-1.4224726999999999</v>
      </c>
      <c r="J7" s="7">
        <v>0.10294117999999999</v>
      </c>
      <c r="K7" s="7">
        <v>0.24137077000000001</v>
      </c>
      <c r="L7" s="7">
        <v>1.2486813000000001</v>
      </c>
      <c r="M7" s="7">
        <v>0.19444444999999999</v>
      </c>
      <c r="N7" s="7">
        <v>0.50257229999999997</v>
      </c>
    </row>
    <row r="8" spans="1:14" x14ac:dyDescent="0.25">
      <c r="A8" t="s">
        <v>37</v>
      </c>
      <c r="B8">
        <v>6</v>
      </c>
      <c r="C8" s="7">
        <v>1.532816</v>
      </c>
      <c r="D8" s="7">
        <v>2.774275E-2</v>
      </c>
      <c r="E8" s="7">
        <v>0.30571530000000002</v>
      </c>
      <c r="F8" s="7">
        <v>1.37069</v>
      </c>
      <c r="G8" s="7">
        <v>8.6624204999999996E-2</v>
      </c>
      <c r="H8" s="7">
        <v>0.63357912999999999</v>
      </c>
      <c r="I8" s="7">
        <v>0.68212689999999998</v>
      </c>
      <c r="J8" s="7">
        <v>0.87663279999999999</v>
      </c>
      <c r="K8" s="7">
        <v>1</v>
      </c>
      <c r="L8" s="7">
        <v>1.2051619</v>
      </c>
      <c r="M8" s="7">
        <v>0.22153465</v>
      </c>
      <c r="N8" s="7">
        <v>0.54157317000000005</v>
      </c>
    </row>
    <row r="9" spans="1:14" x14ac:dyDescent="0.25">
      <c r="A9" t="s">
        <v>13</v>
      </c>
      <c r="B9">
        <v>5</v>
      </c>
      <c r="C9" s="7">
        <v>0.89131769999999999</v>
      </c>
      <c r="D9" s="7">
        <v>0.61618799999999996</v>
      </c>
      <c r="E9" s="7">
        <v>0.89024544000000005</v>
      </c>
      <c r="F9" s="7">
        <v>0.94743496000000005</v>
      </c>
      <c r="G9" s="7">
        <v>0.54485490000000003</v>
      </c>
      <c r="H9" s="7">
        <v>0.87492979999999998</v>
      </c>
      <c r="I9" s="7">
        <v>1.6138409</v>
      </c>
      <c r="J9" s="7">
        <v>4.5871558000000002E-3</v>
      </c>
      <c r="K9" s="7">
        <v>0.21080035999999999</v>
      </c>
      <c r="L9" s="7">
        <v>-1.1797906</v>
      </c>
      <c r="M9" s="7">
        <v>0.26293105</v>
      </c>
      <c r="N9" s="7">
        <v>0.45786310000000002</v>
      </c>
    </row>
    <row r="10" spans="1:14" x14ac:dyDescent="0.25">
      <c r="A10" t="s">
        <v>21</v>
      </c>
      <c r="B10">
        <v>7</v>
      </c>
      <c r="C10" s="7">
        <v>1.9688859000000001</v>
      </c>
      <c r="D10" s="7">
        <v>0</v>
      </c>
      <c r="E10" s="7">
        <v>5.0783410000000001E-3</v>
      </c>
      <c r="F10" s="7">
        <v>2.1032731999999998</v>
      </c>
      <c r="G10" s="7">
        <v>0</v>
      </c>
      <c r="H10" s="7">
        <v>1.6135984999999999E-3</v>
      </c>
      <c r="I10" s="7">
        <v>1.2464390999999999</v>
      </c>
      <c r="J10" s="7">
        <v>0.19423368999999999</v>
      </c>
      <c r="K10" s="7">
        <v>0.94033104000000001</v>
      </c>
      <c r="L10" s="7">
        <v>1.8041427000000001</v>
      </c>
      <c r="M10" s="7">
        <v>2.4783148E-3</v>
      </c>
      <c r="N10" s="7">
        <v>4.1471477999999999E-2</v>
      </c>
    </row>
    <row r="11" spans="1:14" x14ac:dyDescent="0.25">
      <c r="A11" t="s">
        <v>12</v>
      </c>
      <c r="B11">
        <v>12</v>
      </c>
      <c r="C11" s="7">
        <v>0.90856919999999997</v>
      </c>
      <c r="D11" s="7">
        <v>0.62857145000000003</v>
      </c>
      <c r="E11" s="7">
        <v>0.89843139999999999</v>
      </c>
      <c r="F11" s="7">
        <v>0.95664119999999997</v>
      </c>
      <c r="G11" s="7">
        <v>0.52667419999999998</v>
      </c>
      <c r="H11" s="7">
        <v>0.90548729999999999</v>
      </c>
      <c r="I11" s="7">
        <v>-1.8559787999999999</v>
      </c>
      <c r="J11" s="7">
        <v>1.1764706E-2</v>
      </c>
      <c r="K11" s="7">
        <v>3.8001034000000003E-2</v>
      </c>
      <c r="L11" s="7">
        <v>1.3003047000000001</v>
      </c>
      <c r="M11" s="7">
        <v>0.12834822000000001</v>
      </c>
      <c r="N11" s="7">
        <v>0.49536504999999997</v>
      </c>
    </row>
    <row r="12" spans="1:14" x14ac:dyDescent="0.25">
      <c r="A12" t="s">
        <v>10</v>
      </c>
      <c r="B12">
        <v>10</v>
      </c>
      <c r="C12" s="7">
        <v>-2.1672310000000001</v>
      </c>
      <c r="D12" s="7">
        <v>0</v>
      </c>
      <c r="E12" s="7">
        <v>6.5753030000000002E-3</v>
      </c>
      <c r="F12" s="7">
        <v>-2.2022892999999999</v>
      </c>
      <c r="G12" s="7">
        <v>0</v>
      </c>
      <c r="H12" s="7">
        <v>4.9815453000000001E-3</v>
      </c>
      <c r="I12" s="7">
        <v>-1.9535207000000001</v>
      </c>
      <c r="J12" s="7">
        <v>3.4364261999999999E-3</v>
      </c>
      <c r="K12" s="7">
        <v>2.1326293999999999E-2</v>
      </c>
      <c r="L12" s="7">
        <v>-1.1820672999999999</v>
      </c>
      <c r="M12" s="7">
        <v>0.20930231999999999</v>
      </c>
      <c r="N12" s="7">
        <v>0.54469860000000003</v>
      </c>
    </row>
    <row r="13" spans="1:14" x14ac:dyDescent="0.25">
      <c r="A13" t="s">
        <v>20</v>
      </c>
      <c r="B13">
        <v>6</v>
      </c>
      <c r="C13" s="7">
        <v>1.430016</v>
      </c>
      <c r="D13" s="7">
        <v>6.1957869999999998E-2</v>
      </c>
      <c r="E13" s="7">
        <v>0.4292532</v>
      </c>
      <c r="F13" s="7">
        <v>1.470985</v>
      </c>
      <c r="G13" s="7">
        <v>5.8154236999999998E-2</v>
      </c>
      <c r="H13" s="7">
        <v>0.44449802999999999</v>
      </c>
      <c r="I13" s="7">
        <v>1.2880052</v>
      </c>
      <c r="J13" s="7">
        <v>0.15597668000000001</v>
      </c>
      <c r="K13" s="7">
        <v>0.82535590000000003</v>
      </c>
      <c r="L13" s="7">
        <v>0.89617020000000003</v>
      </c>
      <c r="M13" s="7">
        <v>0.65675340000000004</v>
      </c>
      <c r="N13" s="7">
        <v>0.79883384999999996</v>
      </c>
    </row>
    <row r="14" spans="1:14" x14ac:dyDescent="0.25">
      <c r="A14" t="s">
        <v>9</v>
      </c>
      <c r="B14">
        <v>22</v>
      </c>
      <c r="C14" s="7">
        <v>-1.9079177</v>
      </c>
      <c r="D14" s="7">
        <v>0</v>
      </c>
      <c r="E14" s="7">
        <v>1.8591803E-2</v>
      </c>
      <c r="F14" s="7">
        <v>-1.9826313</v>
      </c>
      <c r="G14" s="7">
        <v>0</v>
      </c>
      <c r="H14" s="7">
        <v>1.3896721000000001E-2</v>
      </c>
      <c r="I14" s="7">
        <v>-1.5588219000000001</v>
      </c>
      <c r="J14" s="7">
        <v>1.8867925000000001E-2</v>
      </c>
      <c r="K14" s="7">
        <v>0.19116937000000001</v>
      </c>
      <c r="L14" s="7">
        <v>0.82155436000000004</v>
      </c>
      <c r="M14" s="7">
        <v>0.74814029999999998</v>
      </c>
      <c r="N14" s="7">
        <v>0.86363570000000001</v>
      </c>
    </row>
    <row r="15" spans="1:14" x14ac:dyDescent="0.25">
      <c r="A15" t="s">
        <v>42</v>
      </c>
      <c r="B15">
        <v>4</v>
      </c>
      <c r="C15" s="7">
        <v>-1.2768241</v>
      </c>
      <c r="D15" s="7">
        <v>0.16917293</v>
      </c>
      <c r="E15" s="7">
        <v>0.39514026000000002</v>
      </c>
      <c r="F15" s="7">
        <v>-1.3690517</v>
      </c>
      <c r="G15" s="7">
        <v>0.12048193</v>
      </c>
      <c r="H15" s="7">
        <v>0.35181430000000002</v>
      </c>
      <c r="I15" s="7">
        <v>-1.4626621</v>
      </c>
      <c r="J15" s="7">
        <v>0.10178117</v>
      </c>
      <c r="K15" s="7">
        <v>0.20886550000000001</v>
      </c>
      <c r="L15" s="7">
        <v>1.3182936000000001</v>
      </c>
      <c r="M15" s="7">
        <v>0.13333333999999999</v>
      </c>
      <c r="N15" s="7">
        <v>0.49417430000000001</v>
      </c>
    </row>
    <row r="16" spans="1:14" x14ac:dyDescent="0.25">
      <c r="A16" t="s">
        <v>43</v>
      </c>
      <c r="B16">
        <v>3</v>
      </c>
      <c r="C16" s="7">
        <v>-1.5609031</v>
      </c>
      <c r="D16" s="7">
        <v>4.2207792000000001E-2</v>
      </c>
      <c r="E16" s="7">
        <v>0.15290695000000001</v>
      </c>
      <c r="F16" s="7">
        <v>-1.5931348000000001</v>
      </c>
      <c r="G16" s="7">
        <v>2.1874999999999999E-2</v>
      </c>
      <c r="H16" s="7">
        <v>0.14045611</v>
      </c>
      <c r="I16" s="7">
        <v>-1.591656</v>
      </c>
      <c r="J16" s="7">
        <v>1.5306123E-2</v>
      </c>
      <c r="K16" s="7">
        <v>0.1758255</v>
      </c>
      <c r="L16" s="7">
        <v>1.4504182000000001</v>
      </c>
      <c r="M16" s="7">
        <v>5.9659089999999998E-2</v>
      </c>
      <c r="N16" s="7">
        <v>0.37242502</v>
      </c>
    </row>
    <row r="17" spans="1:14" x14ac:dyDescent="0.25">
      <c r="A17" t="s">
        <v>30</v>
      </c>
      <c r="B17">
        <v>8</v>
      </c>
      <c r="C17" s="7">
        <v>-2.0284409999999999</v>
      </c>
      <c r="D17" s="7">
        <v>0</v>
      </c>
      <c r="E17" s="7">
        <v>7.3946384000000004E-3</v>
      </c>
      <c r="F17" s="7">
        <v>-2.0698001000000001</v>
      </c>
      <c r="G17" s="7">
        <v>0</v>
      </c>
      <c r="H17" s="7">
        <v>8.6833139999999993E-3</v>
      </c>
      <c r="I17" s="7">
        <v>-2.0314093</v>
      </c>
      <c r="J17" s="7">
        <v>0</v>
      </c>
      <c r="K17" s="7">
        <v>9.8861309999999994E-3</v>
      </c>
      <c r="L17" s="7">
        <v>1.6426985000000001</v>
      </c>
      <c r="M17" s="7">
        <v>8.3036780000000001E-3</v>
      </c>
      <c r="N17" s="7">
        <v>0.123853855</v>
      </c>
    </row>
    <row r="18" spans="1:14" x14ac:dyDescent="0.25">
      <c r="A18" t="s">
        <v>16</v>
      </c>
      <c r="B18">
        <v>14</v>
      </c>
      <c r="C18" s="7">
        <v>-1.5313661999999999</v>
      </c>
      <c r="D18" s="7">
        <v>2.2556389999999999E-2</v>
      </c>
      <c r="E18" s="7">
        <v>0.15156454</v>
      </c>
      <c r="F18" s="7">
        <v>-1.4231805</v>
      </c>
      <c r="G18" s="7">
        <v>6.5573770000000003E-2</v>
      </c>
      <c r="H18" s="7">
        <v>0.30327290000000001</v>
      </c>
      <c r="I18" s="7">
        <v>-1.4748455</v>
      </c>
      <c r="J18" s="7">
        <v>4.3999999999999997E-2</v>
      </c>
      <c r="K18" s="7">
        <v>0.22821295</v>
      </c>
      <c r="L18" s="7">
        <v>1.6924269000000001</v>
      </c>
      <c r="M18" s="7">
        <v>3.3296337000000001E-3</v>
      </c>
      <c r="N18" s="7">
        <v>8.0793699999999996E-2</v>
      </c>
    </row>
    <row r="19" spans="1:14" x14ac:dyDescent="0.25">
      <c r="A19" t="s">
        <v>39</v>
      </c>
      <c r="B19">
        <v>3</v>
      </c>
      <c r="C19" s="7">
        <v>1.2004883</v>
      </c>
      <c r="D19" s="7">
        <v>0.20437955999999999</v>
      </c>
      <c r="E19" s="7">
        <v>0.85485339999999999</v>
      </c>
      <c r="F19" s="7">
        <v>1.2632648</v>
      </c>
      <c r="G19" s="7">
        <v>0.17571428</v>
      </c>
      <c r="H19" s="7">
        <v>0.76635609999999998</v>
      </c>
      <c r="I19" s="7">
        <v>0.95938279999999998</v>
      </c>
      <c r="J19" s="7">
        <v>0.56570509999999996</v>
      </c>
      <c r="K19" s="7">
        <v>1</v>
      </c>
      <c r="L19" s="7">
        <v>1.3813633000000001</v>
      </c>
      <c r="M19" s="7">
        <v>8.3333335999999994E-2</v>
      </c>
      <c r="N19" s="7">
        <v>0.42789322000000002</v>
      </c>
    </row>
    <row r="20" spans="1:14" x14ac:dyDescent="0.25">
      <c r="A20" t="s">
        <v>17</v>
      </c>
      <c r="B20">
        <v>5</v>
      </c>
      <c r="C20" s="7">
        <v>0.71873860000000001</v>
      </c>
      <c r="D20" s="7">
        <v>0.83949050000000003</v>
      </c>
      <c r="E20" s="7">
        <v>1</v>
      </c>
      <c r="F20" s="7">
        <v>0.75206919999999999</v>
      </c>
      <c r="G20" s="7">
        <v>0.83199999999999996</v>
      </c>
      <c r="H20" s="7">
        <v>0.88373610000000002</v>
      </c>
      <c r="I20" s="7">
        <v>-0.51283336000000002</v>
      </c>
      <c r="J20" s="7">
        <v>0.99415207000000005</v>
      </c>
      <c r="K20" s="7">
        <v>0.99047046999999999</v>
      </c>
      <c r="L20" s="7">
        <v>1.4461440999999999</v>
      </c>
      <c r="M20" s="7">
        <v>5.5771723000000002E-2</v>
      </c>
      <c r="N20" s="7">
        <v>0.32019848000000001</v>
      </c>
    </row>
    <row r="21" spans="1:14" x14ac:dyDescent="0.25">
      <c r="A21" t="s">
        <v>44</v>
      </c>
      <c r="B21">
        <v>4</v>
      </c>
      <c r="C21" s="7">
        <v>-1.2100200999999999</v>
      </c>
      <c r="D21" s="7">
        <v>0.19780220000000001</v>
      </c>
      <c r="E21" s="7">
        <v>0.40349545999999997</v>
      </c>
      <c r="F21" s="7">
        <v>-1.1501638000000001</v>
      </c>
      <c r="G21" s="7">
        <v>0.27038627999999998</v>
      </c>
      <c r="H21" s="7">
        <v>0.57440179999999996</v>
      </c>
      <c r="I21" s="7">
        <v>-1.4988874000000001</v>
      </c>
      <c r="J21" s="7">
        <v>6.6115699999999999E-2</v>
      </c>
      <c r="K21" s="7">
        <v>0.21673374000000001</v>
      </c>
      <c r="L21" s="7">
        <v>1.2292867999999999</v>
      </c>
      <c r="M21" s="7">
        <v>0.19333333</v>
      </c>
      <c r="N21" s="7">
        <v>0.53401290000000001</v>
      </c>
    </row>
    <row r="22" spans="1:14" x14ac:dyDescent="0.25">
      <c r="A22" t="s">
        <v>25</v>
      </c>
      <c r="B22">
        <v>10</v>
      </c>
      <c r="C22" s="7">
        <v>1.8496462</v>
      </c>
      <c r="D22" s="7">
        <v>1.1862395999999999E-3</v>
      </c>
      <c r="E22" s="7">
        <v>2.1278525E-2</v>
      </c>
      <c r="F22" s="7">
        <v>2.0074887000000001</v>
      </c>
      <c r="G22" s="7">
        <v>0</v>
      </c>
      <c r="H22" s="7">
        <v>1.6018263000000001E-3</v>
      </c>
      <c r="I22" s="7">
        <v>1.2060573999999999</v>
      </c>
      <c r="J22" s="7">
        <v>0.23721590000000001</v>
      </c>
      <c r="K22" s="7">
        <v>0.76595247</v>
      </c>
      <c r="L22" s="7">
        <v>1.5209488</v>
      </c>
      <c r="M22" s="7">
        <v>3.1802120000000003E-2</v>
      </c>
      <c r="N22" s="7">
        <v>0.35336985999999998</v>
      </c>
    </row>
    <row r="23" spans="1:14" x14ac:dyDescent="0.25">
      <c r="A23" t="s">
        <v>45</v>
      </c>
      <c r="B23">
        <v>3</v>
      </c>
      <c r="C23" s="7">
        <v>1.1614182</v>
      </c>
      <c r="D23" s="7">
        <v>0.24822696</v>
      </c>
      <c r="E23" s="7">
        <v>0.8533792</v>
      </c>
      <c r="F23" s="7">
        <v>1.3479174</v>
      </c>
      <c r="G23" s="7">
        <v>8.3333335999999994E-2</v>
      </c>
      <c r="H23" s="7">
        <v>0.5754705</v>
      </c>
      <c r="I23" s="7">
        <v>0.73944469999999995</v>
      </c>
      <c r="J23" s="7">
        <v>0.87713843999999996</v>
      </c>
      <c r="K23" s="7">
        <v>1</v>
      </c>
      <c r="L23" s="7">
        <v>1.1103152999999999</v>
      </c>
      <c r="M23" s="7">
        <v>0.28550297000000002</v>
      </c>
      <c r="N23" s="7">
        <v>0.66345189999999998</v>
      </c>
    </row>
    <row r="24" spans="1:14" x14ac:dyDescent="0.25">
      <c r="A24" t="s">
        <v>46</v>
      </c>
      <c r="B24">
        <v>9</v>
      </c>
      <c r="C24" s="7">
        <v>1.8353314000000001</v>
      </c>
      <c r="D24" s="7">
        <v>1.2004801999999999E-3</v>
      </c>
      <c r="E24" s="7">
        <v>1.8111767000000001E-2</v>
      </c>
      <c r="F24" s="7">
        <v>2.0119259999999999</v>
      </c>
      <c r="G24" s="7">
        <v>0</v>
      </c>
      <c r="H24" s="7">
        <v>2.4027393999999998E-3</v>
      </c>
      <c r="I24" s="7">
        <v>1.1061487999999999</v>
      </c>
      <c r="J24" s="7">
        <v>0.34250343</v>
      </c>
      <c r="K24" s="7">
        <v>0.88824749999999997</v>
      </c>
      <c r="L24" s="7">
        <v>1.8167996</v>
      </c>
      <c r="M24" s="7">
        <v>0</v>
      </c>
      <c r="N24" s="7">
        <v>7.0857144999999996E-2</v>
      </c>
    </row>
    <row r="25" spans="1:14" x14ac:dyDescent="0.25">
      <c r="A25" t="s">
        <v>47</v>
      </c>
      <c r="B25">
        <v>10</v>
      </c>
      <c r="C25" s="7">
        <v>1.1919153</v>
      </c>
      <c r="D25" s="7">
        <v>0.23920654</v>
      </c>
      <c r="E25" s="7">
        <v>0.83615494000000001</v>
      </c>
      <c r="F25" s="7">
        <v>1.2560182</v>
      </c>
      <c r="G25" s="7">
        <v>0.19343494</v>
      </c>
      <c r="H25" s="7">
        <v>0.68063839999999998</v>
      </c>
      <c r="I25" s="7">
        <v>1.4527782</v>
      </c>
      <c r="J25" s="7">
        <v>4.9562679999999998E-2</v>
      </c>
      <c r="K25" s="7">
        <v>0.7697427</v>
      </c>
      <c r="L25" s="7">
        <v>1.4685638999999999</v>
      </c>
      <c r="M25" s="7">
        <v>4.4289044999999999E-2</v>
      </c>
      <c r="N25" s="7">
        <v>0.36363815999999999</v>
      </c>
    </row>
    <row r="26" spans="1:14" x14ac:dyDescent="0.25">
      <c r="A26" t="s">
        <v>14</v>
      </c>
      <c r="B26">
        <v>13</v>
      </c>
      <c r="C26" s="7">
        <v>-2.1350706000000002</v>
      </c>
      <c r="D26" s="7">
        <v>0</v>
      </c>
      <c r="E26" s="7">
        <v>5.0279790000000001E-3</v>
      </c>
      <c r="F26" s="7">
        <v>-2.2565453</v>
      </c>
      <c r="G26" s="7">
        <v>0</v>
      </c>
      <c r="H26" s="7">
        <v>7.4723176999999998E-3</v>
      </c>
      <c r="I26" s="7">
        <v>-2.2226020000000002</v>
      </c>
      <c r="J26" s="7">
        <v>0</v>
      </c>
      <c r="K26" s="7">
        <v>9.473684E-4</v>
      </c>
      <c r="L26" s="7">
        <v>0.97373575000000001</v>
      </c>
      <c r="M26" s="7">
        <v>0.53043479999999998</v>
      </c>
      <c r="N26" s="7">
        <v>0.69791174</v>
      </c>
    </row>
    <row r="27" spans="1:14" x14ac:dyDescent="0.25">
      <c r="A27" t="s">
        <v>27</v>
      </c>
      <c r="B27">
        <v>15</v>
      </c>
      <c r="C27" s="7">
        <v>1.4125098</v>
      </c>
      <c r="D27" s="7">
        <v>7.5723834000000004E-2</v>
      </c>
      <c r="E27" s="7">
        <v>0.42941647999999999</v>
      </c>
      <c r="F27" s="7">
        <v>1.2606525</v>
      </c>
      <c r="G27" s="7">
        <v>0.16591929</v>
      </c>
      <c r="H27" s="7">
        <v>0.71554879999999998</v>
      </c>
      <c r="I27" s="7">
        <v>1.1623714000000001</v>
      </c>
      <c r="J27" s="7">
        <v>0.27016129999999999</v>
      </c>
      <c r="K27" s="7">
        <v>0.82764700000000002</v>
      </c>
      <c r="L27" s="7">
        <v>0.75156489999999998</v>
      </c>
      <c r="M27" s="7">
        <v>0.84250270000000005</v>
      </c>
      <c r="N27" s="7">
        <v>0.91045100000000001</v>
      </c>
    </row>
    <row r="28" spans="1:14" x14ac:dyDescent="0.25">
      <c r="A28" t="s">
        <v>23</v>
      </c>
      <c r="B28">
        <v>14</v>
      </c>
      <c r="C28" s="7">
        <v>0.64880716999999999</v>
      </c>
      <c r="D28" s="7">
        <v>0.90596330000000003</v>
      </c>
      <c r="E28" s="7">
        <v>1</v>
      </c>
      <c r="F28" s="7">
        <v>0.57070900000000002</v>
      </c>
      <c r="G28" s="7">
        <v>0.96232879999999998</v>
      </c>
      <c r="H28" s="7">
        <v>0.98785789999999996</v>
      </c>
      <c r="I28" s="7">
        <v>-1.0464407</v>
      </c>
      <c r="J28" s="7">
        <v>0.36015325999999998</v>
      </c>
      <c r="K28" s="7">
        <v>0.59711689999999995</v>
      </c>
      <c r="L28" s="7">
        <v>1.4470417</v>
      </c>
      <c r="M28" s="7">
        <v>4.9889136000000001E-2</v>
      </c>
      <c r="N28" s="7">
        <v>0.34677094000000003</v>
      </c>
    </row>
    <row r="29" spans="1:14" x14ac:dyDescent="0.25">
      <c r="A29" t="s">
        <v>48</v>
      </c>
      <c r="B29">
        <v>6</v>
      </c>
      <c r="C29" s="7">
        <v>-0.75599799999999995</v>
      </c>
      <c r="D29" s="7">
        <v>0.79807689999999998</v>
      </c>
      <c r="E29" s="7">
        <v>0.88755952999999999</v>
      </c>
      <c r="F29" s="7">
        <v>-0.78980815000000004</v>
      </c>
      <c r="G29" s="7">
        <v>0.75348835999999997</v>
      </c>
      <c r="H29" s="7">
        <v>0.95320950000000004</v>
      </c>
      <c r="I29" s="7">
        <v>-1.5025793000000001</v>
      </c>
      <c r="J29" s="7">
        <v>6.097561E-2</v>
      </c>
      <c r="K29" s="7">
        <v>0.23307791</v>
      </c>
      <c r="L29" s="7">
        <v>1.7164353000000001</v>
      </c>
      <c r="M29" s="7">
        <v>2.5673941999999998E-3</v>
      </c>
      <c r="N29" s="7">
        <v>7.7397830000000001E-2</v>
      </c>
    </row>
    <row r="30" spans="1:14" x14ac:dyDescent="0.25">
      <c r="A30" t="s">
        <v>19</v>
      </c>
      <c r="B30">
        <v>6</v>
      </c>
      <c r="C30" s="7">
        <v>0.93913619999999998</v>
      </c>
      <c r="D30" s="7">
        <v>0.56580569999999997</v>
      </c>
      <c r="E30" s="7">
        <v>0.92152650000000003</v>
      </c>
      <c r="F30" s="7">
        <v>1.0013182</v>
      </c>
      <c r="G30" s="7">
        <v>0.47447073000000001</v>
      </c>
      <c r="H30" s="7">
        <v>0.90310959999999996</v>
      </c>
      <c r="I30" s="7">
        <v>1.3987305999999999</v>
      </c>
      <c r="J30" s="7">
        <v>8.4720119999999996E-2</v>
      </c>
      <c r="K30" s="7">
        <v>0.71052510000000002</v>
      </c>
      <c r="L30" s="7">
        <v>1.1715285</v>
      </c>
      <c r="M30" s="7">
        <v>0.25187032999999998</v>
      </c>
      <c r="N30" s="7">
        <v>0.61234843999999999</v>
      </c>
    </row>
    <row r="31" spans="1:14" x14ac:dyDescent="0.25">
      <c r="A31" t="s">
        <v>49</v>
      </c>
      <c r="B31">
        <v>6</v>
      </c>
      <c r="C31" s="7">
        <v>1.4105626</v>
      </c>
      <c r="D31" s="7">
        <v>6.9008780000000006E-2</v>
      </c>
      <c r="E31" s="7">
        <v>0.39056063000000002</v>
      </c>
      <c r="F31" s="7">
        <v>1.5440024000000001</v>
      </c>
      <c r="G31" s="7">
        <v>2.2415939999999999E-2</v>
      </c>
      <c r="H31" s="7">
        <v>0.29873430000000001</v>
      </c>
      <c r="I31" s="7">
        <v>0.64683570000000001</v>
      </c>
      <c r="J31" s="7">
        <v>0.91338580000000003</v>
      </c>
      <c r="K31" s="7">
        <v>1</v>
      </c>
      <c r="L31" s="7">
        <v>1.2921132</v>
      </c>
      <c r="M31" s="7">
        <v>0.13750000000000001</v>
      </c>
      <c r="N31" s="7">
        <v>0.49456558</v>
      </c>
    </row>
    <row r="32" spans="1:14" x14ac:dyDescent="0.25">
      <c r="A32" t="s">
        <v>36</v>
      </c>
      <c r="B32">
        <v>6</v>
      </c>
      <c r="C32" s="7">
        <v>-1.0355326</v>
      </c>
      <c r="D32" s="7">
        <v>0.39698493000000001</v>
      </c>
      <c r="E32" s="7">
        <v>0.59092646999999998</v>
      </c>
      <c r="F32" s="7">
        <v>-1.1102344</v>
      </c>
      <c r="G32" s="7">
        <v>0.27272728000000002</v>
      </c>
      <c r="H32" s="7">
        <v>0.58566079999999998</v>
      </c>
      <c r="I32" s="7">
        <v>-0.80390740000000005</v>
      </c>
      <c r="J32" s="7">
        <v>0.71069179999999998</v>
      </c>
      <c r="K32" s="7">
        <v>0.92041249999999997</v>
      </c>
      <c r="L32" s="7">
        <v>1.3926761000000001</v>
      </c>
      <c r="M32" s="7">
        <v>6.7155069999999997E-2</v>
      </c>
      <c r="N32" s="7">
        <v>0.42800327999999999</v>
      </c>
    </row>
    <row r="33" spans="1:14" x14ac:dyDescent="0.25">
      <c r="A33" t="s">
        <v>50</v>
      </c>
      <c r="B33">
        <v>3</v>
      </c>
      <c r="C33" s="7">
        <v>1.1815009000000001</v>
      </c>
      <c r="D33" s="7">
        <v>0.23699422000000001</v>
      </c>
      <c r="E33" s="7">
        <v>0.82742934999999995</v>
      </c>
      <c r="F33" s="7">
        <v>1.3618825999999999</v>
      </c>
      <c r="G33" s="7">
        <v>7.7348070000000005E-2</v>
      </c>
      <c r="H33" s="7">
        <v>0.59278624999999996</v>
      </c>
      <c r="I33" s="7">
        <v>0.74230766000000004</v>
      </c>
      <c r="J33" s="7">
        <v>0.8685446</v>
      </c>
      <c r="K33" s="7">
        <v>1</v>
      </c>
      <c r="L33" s="7">
        <v>1.1197896000000001</v>
      </c>
      <c r="M33" s="7">
        <v>0.27793697000000001</v>
      </c>
      <c r="N33" s="7">
        <v>0.65587413000000006</v>
      </c>
    </row>
    <row r="34" spans="1:14" x14ac:dyDescent="0.25">
      <c r="A34" t="s">
        <v>8</v>
      </c>
      <c r="B34">
        <v>8</v>
      </c>
      <c r="C34" s="7">
        <v>-2.8662057000000001</v>
      </c>
      <c r="D34" s="7">
        <v>0</v>
      </c>
      <c r="E34" s="7">
        <v>0</v>
      </c>
      <c r="F34" s="7">
        <v>-3.0577695</v>
      </c>
      <c r="G34" s="7">
        <v>0</v>
      </c>
      <c r="H34" s="7">
        <v>0</v>
      </c>
      <c r="I34" s="7">
        <v>-2.2596340000000001</v>
      </c>
      <c r="J34" s="7">
        <v>0</v>
      </c>
      <c r="K34" s="7">
        <v>9.473684E-4</v>
      </c>
      <c r="L34" s="7">
        <v>-1.7602799</v>
      </c>
      <c r="M34" s="7">
        <v>1.2578616000000001E-2</v>
      </c>
      <c r="N34" s="7">
        <v>7.4160119999999996E-2</v>
      </c>
    </row>
    <row r="35" spans="1:14" x14ac:dyDescent="0.25">
      <c r="A35" t="s">
        <v>51</v>
      </c>
      <c r="B35">
        <v>9</v>
      </c>
      <c r="C35" s="7">
        <v>-1.0720179999999999</v>
      </c>
      <c r="D35" s="7">
        <v>0.32544377000000002</v>
      </c>
      <c r="E35" s="7">
        <v>0.61457810000000002</v>
      </c>
      <c r="F35" s="7">
        <v>0.92103802999999995</v>
      </c>
      <c r="G35" s="7">
        <v>0.55371899999999996</v>
      </c>
      <c r="H35" s="7">
        <v>0.86167746999999995</v>
      </c>
      <c r="I35" s="7">
        <v>-1.0284959</v>
      </c>
      <c r="J35" s="7">
        <v>0.36933798000000001</v>
      </c>
      <c r="K35" s="7">
        <v>0.578511</v>
      </c>
      <c r="L35" s="7">
        <v>1.4771612000000001</v>
      </c>
      <c r="M35" s="7">
        <v>5.3380784000000001E-2</v>
      </c>
      <c r="N35" s="7">
        <v>0.38288432</v>
      </c>
    </row>
    <row r="36" spans="1:14" x14ac:dyDescent="0.25">
      <c r="A36" t="s">
        <v>31</v>
      </c>
      <c r="B36">
        <v>6</v>
      </c>
      <c r="C36" s="7">
        <v>-1.4151602000000001</v>
      </c>
      <c r="D36" s="7">
        <v>5.9701490000000003E-2</v>
      </c>
      <c r="E36" s="7">
        <v>0.24964184</v>
      </c>
      <c r="F36" s="7">
        <v>-1.33395</v>
      </c>
      <c r="G36" s="7">
        <v>0.14285714999999999</v>
      </c>
      <c r="H36" s="7">
        <v>0.36768424999999999</v>
      </c>
      <c r="I36" s="7">
        <v>-1.29105</v>
      </c>
      <c r="J36" s="7">
        <v>0.15923567</v>
      </c>
      <c r="K36" s="7">
        <v>0.37048352000000001</v>
      </c>
      <c r="L36" s="7">
        <v>1.5194118000000001</v>
      </c>
      <c r="M36" s="7">
        <v>3.0940593999999998E-2</v>
      </c>
      <c r="N36" s="7">
        <v>0.30719036</v>
      </c>
    </row>
    <row r="37" spans="1:14" x14ac:dyDescent="0.25">
      <c r="A37" t="s">
        <v>52</v>
      </c>
      <c r="B37">
        <v>37</v>
      </c>
      <c r="C37" s="7">
        <v>0.92963624</v>
      </c>
      <c r="D37" s="7">
        <v>0.60455490000000001</v>
      </c>
      <c r="E37" s="7">
        <v>0.87277070000000001</v>
      </c>
      <c r="F37" s="7">
        <v>0.87115777000000005</v>
      </c>
      <c r="G37" s="7">
        <v>0.70545829999999998</v>
      </c>
      <c r="H37" s="7">
        <v>0.78511476999999996</v>
      </c>
      <c r="I37" s="7">
        <v>0.49416816000000002</v>
      </c>
      <c r="J37" s="7">
        <v>0.99761622999999999</v>
      </c>
      <c r="K37" s="7">
        <v>1</v>
      </c>
      <c r="L37" s="7">
        <v>1.3333831</v>
      </c>
      <c r="M37" s="7">
        <v>7.5587329999999994E-2</v>
      </c>
      <c r="N37" s="7">
        <v>0.50617104999999996</v>
      </c>
    </row>
    <row r="38" spans="1:14" x14ac:dyDescent="0.25">
      <c r="A38" t="s">
        <v>35</v>
      </c>
      <c r="B38">
        <v>5</v>
      </c>
      <c r="C38" s="7">
        <v>1.5480767</v>
      </c>
      <c r="D38" s="7">
        <v>3.0503979000000001E-2</v>
      </c>
      <c r="E38" s="7">
        <v>0.33502787000000001</v>
      </c>
      <c r="F38" s="7">
        <v>1.4578545999999999</v>
      </c>
      <c r="G38" s="7">
        <v>5.913272E-2</v>
      </c>
      <c r="H38" s="7">
        <v>0.4136436</v>
      </c>
      <c r="I38" s="7">
        <v>1.0349982</v>
      </c>
      <c r="J38" s="7">
        <v>0.43759629999999999</v>
      </c>
      <c r="K38" s="7">
        <v>1</v>
      </c>
      <c r="L38" s="7">
        <v>1.0211014</v>
      </c>
      <c r="M38" s="7">
        <v>0.44230767999999998</v>
      </c>
      <c r="N38" s="7">
        <v>0.66358720000000004</v>
      </c>
    </row>
    <row r="39" spans="1:14" x14ac:dyDescent="0.25">
      <c r="A39" t="s">
        <v>15</v>
      </c>
      <c r="B39">
        <v>4</v>
      </c>
      <c r="C39" s="7">
        <v>-0.97801610000000005</v>
      </c>
      <c r="D39" s="7">
        <v>0.47565543999999998</v>
      </c>
      <c r="E39" s="7">
        <v>0.58965354999999997</v>
      </c>
      <c r="F39" s="7">
        <v>-0.94782465999999999</v>
      </c>
      <c r="G39" s="7">
        <v>0.52208834999999998</v>
      </c>
      <c r="H39" s="7">
        <v>0.71937554999999997</v>
      </c>
      <c r="I39" s="7">
        <v>-1.6891651000000001</v>
      </c>
      <c r="J39" s="7">
        <v>1.6438356000000001E-2</v>
      </c>
      <c r="K39" s="7">
        <v>0.10086309</v>
      </c>
      <c r="L39" s="7">
        <v>0.98548449999999999</v>
      </c>
      <c r="M39" s="7">
        <v>0.47887324999999997</v>
      </c>
      <c r="N39" s="7">
        <v>0.69964380000000004</v>
      </c>
    </row>
    <row r="40" spans="1:14" x14ac:dyDescent="0.25">
      <c r="A40" t="s">
        <v>11</v>
      </c>
      <c r="B40">
        <v>17</v>
      </c>
      <c r="C40" s="7">
        <v>0.88074090000000005</v>
      </c>
      <c r="D40" s="7">
        <v>0.65580890000000003</v>
      </c>
      <c r="E40" s="7">
        <v>0.87018799999999996</v>
      </c>
      <c r="F40" s="7">
        <v>0.80169164999999998</v>
      </c>
      <c r="G40" s="7">
        <v>0.75570035000000002</v>
      </c>
      <c r="H40" s="7">
        <v>0.84913486000000005</v>
      </c>
      <c r="I40" s="7">
        <v>1.7194917999999999</v>
      </c>
      <c r="J40" s="7">
        <v>1.3123360000000001E-3</v>
      </c>
      <c r="K40" s="7">
        <v>9.9053464999999993E-2</v>
      </c>
      <c r="L40" s="7">
        <v>-1.9229887999999999</v>
      </c>
      <c r="M40" s="7">
        <v>1.369863E-2</v>
      </c>
      <c r="N40" s="7">
        <v>4.6803563999999999E-2</v>
      </c>
    </row>
    <row r="41" spans="1:14" x14ac:dyDescent="0.25">
      <c r="A41" t="s">
        <v>53</v>
      </c>
      <c r="B41">
        <v>10</v>
      </c>
      <c r="C41" s="7">
        <v>1.4704269999999999</v>
      </c>
      <c r="D41" s="7">
        <v>4.4724769999999997E-2</v>
      </c>
      <c r="E41" s="7">
        <v>0.42019328</v>
      </c>
      <c r="F41" s="7">
        <v>1.5985166</v>
      </c>
      <c r="G41" s="7">
        <v>1.6091953999999999E-2</v>
      </c>
      <c r="H41" s="7">
        <v>0.23054712999999999</v>
      </c>
      <c r="I41" s="7">
        <v>1.4009026</v>
      </c>
      <c r="J41" s="7">
        <v>7.6407509999999998E-2</v>
      </c>
      <c r="K41" s="7">
        <v>0.87496775000000004</v>
      </c>
      <c r="L41" s="7">
        <v>1.100436</v>
      </c>
      <c r="M41" s="7">
        <v>0.33372091999999998</v>
      </c>
      <c r="N41" s="7">
        <v>0.65309830000000002</v>
      </c>
    </row>
    <row r="42" spans="1:14" x14ac:dyDescent="0.2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x14ac:dyDescent="0.2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25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2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x14ac:dyDescent="0.25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x14ac:dyDescent="0.2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3:29" x14ac:dyDescent="0.2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3:29" x14ac:dyDescent="0.2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3:29" x14ac:dyDescent="0.2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3:29" x14ac:dyDescent="0.2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3:29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3:29" x14ac:dyDescent="0.2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3:29" x14ac:dyDescent="0.2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3:29" x14ac:dyDescent="0.2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AC56" t="e">
        <f>IF(#REF!=AB57,1,0)</f>
        <v>#REF!</v>
      </c>
    </row>
    <row r="57" spans="3:29" x14ac:dyDescent="0.25">
      <c r="AA57" s="4"/>
      <c r="AB57" s="3"/>
      <c r="AC57">
        <f t="shared" ref="AC57:AC91" si="0">IF(AB57=AB58,1,0)</f>
        <v>1</v>
      </c>
    </row>
    <row r="58" spans="3:29" x14ac:dyDescent="0.25">
      <c r="AA58" s="4"/>
      <c r="AB58" s="3"/>
      <c r="AC58">
        <f t="shared" si="0"/>
        <v>1</v>
      </c>
    </row>
    <row r="59" spans="3:29" x14ac:dyDescent="0.25">
      <c r="AA59" s="4"/>
      <c r="AB59" s="3"/>
      <c r="AC59">
        <f t="shared" si="0"/>
        <v>1</v>
      </c>
    </row>
    <row r="60" spans="3:29" x14ac:dyDescent="0.25">
      <c r="AA60" s="4"/>
      <c r="AB60" s="3"/>
      <c r="AC60">
        <f t="shared" si="0"/>
        <v>1</v>
      </c>
    </row>
    <row r="61" spans="3:29" x14ac:dyDescent="0.25">
      <c r="AA61" s="4"/>
      <c r="AB61" s="3"/>
      <c r="AC61">
        <f t="shared" si="0"/>
        <v>1</v>
      </c>
    </row>
    <row r="62" spans="3:29" x14ac:dyDescent="0.25">
      <c r="AA62" s="4"/>
      <c r="AB62" s="3"/>
      <c r="AC62">
        <f t="shared" si="0"/>
        <v>1</v>
      </c>
    </row>
    <row r="63" spans="3:29" x14ac:dyDescent="0.25">
      <c r="AA63" s="4"/>
      <c r="AB63" s="3"/>
      <c r="AC63">
        <f t="shared" si="0"/>
        <v>1</v>
      </c>
    </row>
    <row r="64" spans="3:29" x14ac:dyDescent="0.25">
      <c r="AA64" s="4"/>
      <c r="AB64" s="3"/>
      <c r="AC64">
        <f t="shared" si="0"/>
        <v>1</v>
      </c>
    </row>
    <row r="65" spans="27:29" x14ac:dyDescent="0.25">
      <c r="AA65" s="4"/>
      <c r="AB65" s="3"/>
      <c r="AC65">
        <f t="shared" si="0"/>
        <v>1</v>
      </c>
    </row>
    <row r="66" spans="27:29" x14ac:dyDescent="0.25">
      <c r="AA66" s="4"/>
      <c r="AB66" s="3"/>
      <c r="AC66">
        <f t="shared" si="0"/>
        <v>1</v>
      </c>
    </row>
    <row r="67" spans="27:29" x14ac:dyDescent="0.25">
      <c r="AA67" s="4"/>
      <c r="AB67" s="3"/>
      <c r="AC67">
        <f t="shared" si="0"/>
        <v>1</v>
      </c>
    </row>
    <row r="68" spans="27:29" x14ac:dyDescent="0.25">
      <c r="AA68" s="4"/>
      <c r="AB68" s="3"/>
      <c r="AC68">
        <f t="shared" si="0"/>
        <v>1</v>
      </c>
    </row>
    <row r="69" spans="27:29" x14ac:dyDescent="0.25">
      <c r="AA69" s="4"/>
      <c r="AB69" s="3"/>
      <c r="AC69">
        <f t="shared" si="0"/>
        <v>1</v>
      </c>
    </row>
    <row r="70" spans="27:29" x14ac:dyDescent="0.25">
      <c r="AA70" s="4"/>
      <c r="AB70" s="3"/>
      <c r="AC70">
        <f t="shared" si="0"/>
        <v>1</v>
      </c>
    </row>
    <row r="71" spans="27:29" x14ac:dyDescent="0.25">
      <c r="AA71" s="4"/>
      <c r="AB71" s="3"/>
      <c r="AC71">
        <f t="shared" si="0"/>
        <v>1</v>
      </c>
    </row>
    <row r="72" spans="27:29" x14ac:dyDescent="0.25">
      <c r="AA72" s="4"/>
      <c r="AB72" s="3"/>
      <c r="AC72">
        <f t="shared" si="0"/>
        <v>1</v>
      </c>
    </row>
    <row r="73" spans="27:29" x14ac:dyDescent="0.25">
      <c r="AA73" s="4"/>
      <c r="AB73" s="3"/>
      <c r="AC73">
        <f t="shared" si="0"/>
        <v>1</v>
      </c>
    </row>
    <row r="74" spans="27:29" x14ac:dyDescent="0.25">
      <c r="AA74" s="4"/>
      <c r="AB74" s="4"/>
      <c r="AC74">
        <f t="shared" si="0"/>
        <v>1</v>
      </c>
    </row>
    <row r="75" spans="27:29" x14ac:dyDescent="0.25">
      <c r="AA75" s="4"/>
      <c r="AB75" s="4"/>
      <c r="AC75">
        <f t="shared" si="0"/>
        <v>1</v>
      </c>
    </row>
    <row r="76" spans="27:29" x14ac:dyDescent="0.25">
      <c r="AA76" s="4"/>
      <c r="AB76" s="4"/>
      <c r="AC76">
        <f t="shared" si="0"/>
        <v>1</v>
      </c>
    </row>
    <row r="77" spans="27:29" x14ac:dyDescent="0.25">
      <c r="AA77" s="4"/>
      <c r="AB77" s="3"/>
      <c r="AC77">
        <f t="shared" si="0"/>
        <v>1</v>
      </c>
    </row>
    <row r="78" spans="27:29" x14ac:dyDescent="0.25">
      <c r="AA78" s="4"/>
      <c r="AB78" s="3"/>
      <c r="AC78">
        <f t="shared" si="0"/>
        <v>1</v>
      </c>
    </row>
    <row r="79" spans="27:29" x14ac:dyDescent="0.25">
      <c r="AA79" s="4"/>
      <c r="AB79" s="4"/>
      <c r="AC79">
        <f t="shared" si="0"/>
        <v>1</v>
      </c>
    </row>
    <row r="80" spans="27:29" x14ac:dyDescent="0.25">
      <c r="AA80" s="4"/>
      <c r="AB80" s="3"/>
      <c r="AC80">
        <f t="shared" si="0"/>
        <v>1</v>
      </c>
    </row>
    <row r="81" spans="27:29" x14ac:dyDescent="0.25">
      <c r="AA81" s="4"/>
      <c r="AB81" s="4"/>
      <c r="AC81">
        <f t="shared" si="0"/>
        <v>0</v>
      </c>
    </row>
    <row r="82" spans="27:29" x14ac:dyDescent="0.25">
      <c r="AB82" s="5" t="s">
        <v>28</v>
      </c>
      <c r="AC82">
        <f t="shared" si="0"/>
        <v>0</v>
      </c>
    </row>
    <row r="83" spans="27:29" x14ac:dyDescent="0.25">
      <c r="AB83" s="4" t="s">
        <v>51</v>
      </c>
      <c r="AC83">
        <f t="shared" si="0"/>
        <v>0</v>
      </c>
    </row>
    <row r="84" spans="27:29" x14ac:dyDescent="0.25">
      <c r="AB84" s="4" t="s">
        <v>52</v>
      </c>
      <c r="AC84">
        <f t="shared" si="0"/>
        <v>0</v>
      </c>
    </row>
    <row r="85" spans="27:29" x14ac:dyDescent="0.25">
      <c r="AB85" s="5" t="s">
        <v>26</v>
      </c>
      <c r="AC85">
        <f t="shared" si="0"/>
        <v>0</v>
      </c>
    </row>
    <row r="86" spans="27:29" x14ac:dyDescent="0.25">
      <c r="AB86" s="5" t="s">
        <v>32</v>
      </c>
      <c r="AC86">
        <f t="shared" si="0"/>
        <v>0</v>
      </c>
    </row>
    <row r="87" spans="27:29" x14ac:dyDescent="0.25">
      <c r="AB87" s="5" t="s">
        <v>38</v>
      </c>
      <c r="AC87">
        <f t="shared" si="0"/>
        <v>0</v>
      </c>
    </row>
    <row r="88" spans="27:29" x14ac:dyDescent="0.25">
      <c r="AB88" s="5" t="s">
        <v>29</v>
      </c>
      <c r="AC88">
        <f t="shared" si="0"/>
        <v>0</v>
      </c>
    </row>
    <row r="89" spans="27:29" x14ac:dyDescent="0.25">
      <c r="AB89" s="4" t="s">
        <v>53</v>
      </c>
      <c r="AC89">
        <f t="shared" si="0"/>
        <v>0</v>
      </c>
    </row>
    <row r="90" spans="27:29" x14ac:dyDescent="0.25">
      <c r="AB90" s="5" t="s">
        <v>40</v>
      </c>
      <c r="AC90">
        <f t="shared" si="0"/>
        <v>0</v>
      </c>
    </row>
    <row r="91" spans="27:29" x14ac:dyDescent="0.25">
      <c r="AB91" s="5" t="s">
        <v>34</v>
      </c>
      <c r="AC91">
        <f t="shared" si="0"/>
        <v>0</v>
      </c>
    </row>
    <row r="92" spans="27:29" x14ac:dyDescent="0.25">
      <c r="AC92" t="e">
        <f>SUM(AC56:AC91)</f>
        <v>#REF!</v>
      </c>
    </row>
  </sheetData>
  <sortState ref="P2:AC55">
    <sortCondition sortBy="cellColor" ref="S2:S55" dxfId="0"/>
  </sortState>
  <mergeCells count="4">
    <mergeCell ref="F1:H1"/>
    <mergeCell ref="I1:K1"/>
    <mergeCell ref="L1:N1"/>
    <mergeCell ref="C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Table_Supp_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Salazar</dc:creator>
  <cp:lastModifiedBy>Emmanuel Salazar</cp:lastModifiedBy>
  <dcterms:created xsi:type="dcterms:W3CDTF">2021-10-25T22:19:33Z</dcterms:created>
  <dcterms:modified xsi:type="dcterms:W3CDTF">2021-12-03T20:08:20Z</dcterms:modified>
</cp:coreProperties>
</file>